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pdc01\URP\APPALTI-INCARICHI\2021\URP\4 SERVIZI POSTALI\"/>
    </mc:Choice>
  </mc:AlternateContent>
  <bookViews>
    <workbookView xWindow="0" yWindow="0" windowWidth="28800" windowHeight="12300"/>
  </bookViews>
  <sheets>
    <sheet name="dettaglio offerta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4" l="1"/>
  <c r="G73" i="14"/>
  <c r="F68" i="14"/>
  <c r="F67" i="14"/>
  <c r="F66" i="14"/>
  <c r="F65" i="14"/>
  <c r="F64" i="14"/>
  <c r="F63" i="14"/>
  <c r="F62" i="14"/>
  <c r="F58" i="14"/>
  <c r="G58" i="14" s="1"/>
  <c r="F53" i="14"/>
  <c r="F52" i="14"/>
  <c r="F51" i="14"/>
  <c r="F50" i="14"/>
  <c r="F49" i="14"/>
  <c r="F48" i="14"/>
  <c r="F47" i="14"/>
  <c r="F41" i="14"/>
  <c r="F40" i="14"/>
  <c r="F39" i="14"/>
  <c r="F38" i="14"/>
  <c r="F37" i="14"/>
  <c r="F32" i="14"/>
  <c r="G32" i="14" s="1"/>
  <c r="F27" i="14"/>
  <c r="F26" i="14"/>
  <c r="F25" i="14"/>
  <c r="F24" i="14"/>
  <c r="F23" i="14"/>
  <c r="F22" i="14"/>
  <c r="F21" i="14"/>
  <c r="F15" i="14"/>
  <c r="F14" i="14"/>
  <c r="F13" i="14"/>
  <c r="F12" i="14"/>
  <c r="F11" i="14"/>
  <c r="F10" i="14"/>
  <c r="F9" i="14"/>
  <c r="G28" i="14" l="1"/>
  <c r="G69" i="14"/>
  <c r="G54" i="14"/>
  <c r="G42" i="14"/>
  <c r="G16" i="14"/>
  <c r="G75" i="14" s="1"/>
  <c r="G76" i="14" l="1"/>
  <c r="G77" i="14"/>
  <c r="G83" i="14" s="1"/>
</calcChain>
</file>

<file path=xl/sharedStrings.xml><?xml version="1.0" encoding="utf-8"?>
<sst xmlns="http://schemas.openxmlformats.org/spreadsheetml/2006/main" count="118" uniqueCount="56">
  <si>
    <t>prezzo</t>
  </si>
  <si>
    <t>zona 2</t>
  </si>
  <si>
    <t>zona 3</t>
  </si>
  <si>
    <t>zona 1</t>
  </si>
  <si>
    <t>Allegato B</t>
  </si>
  <si>
    <t>Scaglioni di peso</t>
  </si>
  <si>
    <t>quantità</t>
  </si>
  <si>
    <t>piccolo standard</t>
  </si>
  <si>
    <t>medio standard</t>
  </si>
  <si>
    <t>Importo Parziale</t>
  </si>
  <si>
    <t>Somma parziale</t>
  </si>
  <si>
    <t>Fino a 20 g.</t>
  </si>
  <si>
    <t>oltre 20 g. e fino a 50 g.</t>
  </si>
  <si>
    <t>oltre 50 g. e fino a 100 g.</t>
  </si>
  <si>
    <t>oltre 100 g. e fino a 250 g.</t>
  </si>
  <si>
    <t>oltre 250 g. e fino a 350 g.</t>
  </si>
  <si>
    <t>oltre 350 g. e fino a 1000 g.</t>
  </si>
  <si>
    <t>oltre 1000 g. e fino a 2000 g.</t>
  </si>
  <si>
    <t>Avviso di ricevimento</t>
  </si>
  <si>
    <t>avviso di ricevimento Multiplo</t>
  </si>
  <si>
    <t>fino a 20 g.</t>
  </si>
  <si>
    <t>fino a 50 g.</t>
  </si>
  <si>
    <t>posta raccomandata internazionale</t>
  </si>
  <si>
    <t>fino a 20 g. - invii standard</t>
  </si>
  <si>
    <t>Avviso di ricevimento per l'estero</t>
  </si>
  <si>
    <t xml:space="preserve">avviso di ricevimento </t>
  </si>
  <si>
    <t>Atto giudiziario</t>
  </si>
  <si>
    <t>OFFERTA PARZIALE PER 12 MESI DI SERVIZIO (escluso Pick-up)</t>
  </si>
  <si>
    <r>
      <t xml:space="preserve">Servizio </t>
    </r>
    <r>
      <rPr>
        <u/>
        <sz val="10"/>
        <rFont val="Times New Roman"/>
        <family val="1"/>
      </rPr>
      <t>annuale</t>
    </r>
    <r>
      <rPr>
        <sz val="10"/>
        <rFont val="Times New Roman"/>
        <family val="1"/>
      </rPr>
      <t xml:space="preserve"> per 5 giorni a settimana</t>
    </r>
  </si>
  <si>
    <t>Offerta rapportata a mese (Offerta Parziale diviso 12)</t>
  </si>
  <si>
    <t>Attenzione: completare tutte le tariffe anche se prive di riferimento quantitivo</t>
  </si>
  <si>
    <t>DETTAGLIO OFFERTA ECONOMICA SERVIZI POSTALI COMUNE DI PREGANZIOL</t>
  </si>
  <si>
    <t>Servizio Pick-up</t>
  </si>
  <si>
    <t>Specificare nello spazio sottostante l'aliquota I.V.A. e/o l'esenzione applicata ai prezzi offerti:</t>
  </si>
  <si>
    <r>
      <t xml:space="preserve">Posta ordinaria </t>
    </r>
    <r>
      <rPr>
        <b/>
        <sz val="10"/>
        <color theme="4" tint="-0.249977111117893"/>
        <rFont val="Times New Roman"/>
        <family val="1"/>
      </rPr>
      <t>(Posta 4 pro)</t>
    </r>
  </si>
  <si>
    <t>dimensioni: 
lunghezza da 14 a 23,5 cm 
altezza da 9 a 12 cm spessore da 0,15 a 5 mm</t>
  </si>
  <si>
    <t>dimensioni: 
lunghezza da 14 a 35,3 cm 
altezza da 9 a 25 cm
spessore da 0,15 a 2,5 cm</t>
  </si>
  <si>
    <t>prezzo x dimensioni 
11 o 16 cm x 23 cm spessore 5 mm</t>
  </si>
  <si>
    <t>prezzo x dimensioni
 16 cm x 23 cm
spessore 6 mm</t>
  </si>
  <si>
    <t>prezzo x dimensioni
22,9 cm x 32,4 cm spessore 6 mm</t>
  </si>
  <si>
    <t>(il calcolo dell'offerta viene effettuiata sulle tariffe evidenziate)</t>
  </si>
  <si>
    <r>
      <t xml:space="preserve">Posta raccomandata </t>
    </r>
    <r>
      <rPr>
        <b/>
        <sz val="10"/>
        <color theme="4" tint="-0.249977111117893"/>
        <rFont val="Times New Roman"/>
        <family val="1"/>
      </rPr>
      <t>(Raccomandata Pro)</t>
    </r>
  </si>
  <si>
    <t>dimensioni: 
lunghezza da 14 a 35,3 cm 
altezza da 9 a 25 cm 
spessore da 0,15 mm a 2,5 cm</t>
  </si>
  <si>
    <t>prezzo x dimensioni
11 o 16 cm x 23 cm spessore 6 mm</t>
  </si>
  <si>
    <t>prezzo x dimensioni 22,9 cm x 32,4 cm spessore 6 mm.</t>
  </si>
  <si>
    <r>
      <t xml:space="preserve">Corrispondenza Internazionale </t>
    </r>
    <r>
      <rPr>
        <b/>
        <sz val="10"/>
        <color theme="4" tint="-0.249977111117893"/>
        <rFont val="Times New Roman"/>
        <family val="1"/>
      </rPr>
      <t>(Postamail internazionale)</t>
    </r>
  </si>
  <si>
    <t>formato:  11 o 16 cm x 23 cm spessore 5 mm</t>
  </si>
  <si>
    <t>prezzo per
Spagna</t>
  </si>
  <si>
    <t>prezzo per
Brasile</t>
  </si>
  <si>
    <t>prezzo per
Australia</t>
  </si>
  <si>
    <r>
      <t>Servizio Marcatura posta</t>
    </r>
    <r>
      <rPr>
        <b/>
        <sz val="10"/>
        <color theme="4" tint="-0.249977111117893"/>
        <rFont val="Times New Roman"/>
        <family val="1"/>
      </rPr>
      <t xml:space="preserve"> (Posta Easy Basic)</t>
    </r>
  </si>
  <si>
    <t xml:space="preserve">Affrancatura ≤ 12 mm 
(per formati da C4 a C6)
</t>
  </si>
  <si>
    <t xml:space="preserve">
La denominazione dei servizi, formati e zone, riportati in azzurro, fanno riferimento a quelli del Servizio Postale Universale e 
le caratteristiche specifiche dei prodotti richiesti devono essere conformi a quelle previste per i servizi postali universali elencati nelle 
"Tariffe dei Servizi Postali Universali" pubblicato nel sito ufficiale di Poste Italiane SpA (https://www.poste.it/prodotti-servizio-universale-listino.pdf)
</t>
  </si>
  <si>
    <t xml:space="preserve">OFFERTA COMPLESSIVA SERVIZI POSTALI  FINO  AL 31/12/2024 </t>
  </si>
  <si>
    <t>importo triennale (2022-2023 - 20224) 3 aa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</si>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</sst>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00\ &quot;€&quot;;\-#,##0.0000\ &quot;€&quot;"/>
    <numFmt numFmtId="166" formatCode="_-&quot;€&quot;\ * #,##0.0000_-;\-&quot;€&quot;\ * #,##0.0000_-;_-&quot;€&quot;\ * &quot;-&quot;??_-;_-@_-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u/>
      <sz val="10"/>
      <name val="Times New Roman"/>
      <family val="1"/>
    </font>
    <font>
      <sz val="11"/>
      <color theme="1"/>
      <name val="Calibri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Arial"/>
      <family val="2"/>
    </font>
    <font>
      <b/>
      <sz val="10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13">
    <xf numFmtId="0" fontId="0" fillId="0" borderId="0" xfId="0"/>
    <xf numFmtId="164" fontId="0" fillId="2" borderId="3" xfId="0" applyNumberFormat="1" applyFill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164" fontId="11" fillId="0" borderId="3" xfId="0" applyNumberFormat="1" applyFont="1" applyBorder="1" applyProtection="1">
      <protection locked="0"/>
    </xf>
    <xf numFmtId="166" fontId="0" fillId="0" borderId="3" xfId="0" applyNumberFormat="1" applyFont="1" applyBorder="1" applyAlignment="1" applyProtection="1">
      <alignment vertical="center"/>
      <protection locked="0"/>
    </xf>
    <xf numFmtId="164" fontId="0" fillId="0" borderId="3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3" borderId="0" xfId="0" applyFill="1" applyProtection="1">
      <protection locked="0"/>
    </xf>
    <xf numFmtId="0" fontId="6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3" fillId="2" borderId="1" xfId="0" applyFont="1" applyFill="1" applyBorder="1" applyProtection="1"/>
    <xf numFmtId="0" fontId="0" fillId="2" borderId="2" xfId="0" applyFill="1" applyBorder="1" applyProtection="1"/>
    <xf numFmtId="164" fontId="0" fillId="2" borderId="2" xfId="0" applyNumberFormat="1" applyFill="1" applyBorder="1" applyProtection="1"/>
    <xf numFmtId="0" fontId="0" fillId="2" borderId="5" xfId="0" applyFill="1" applyBorder="1" applyProtection="1"/>
    <xf numFmtId="0" fontId="3" fillId="0" borderId="6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justify" vertical="top" wrapText="1"/>
    </xf>
    <xf numFmtId="0" fontId="0" fillId="0" borderId="3" xfId="0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Protection="1"/>
    <xf numFmtId="164" fontId="0" fillId="0" borderId="6" xfId="0" applyNumberFormat="1" applyBorder="1" applyProtection="1"/>
    <xf numFmtId="164" fontId="0" fillId="0" borderId="2" xfId="0" applyNumberFormat="1" applyBorder="1" applyProtection="1"/>
    <xf numFmtId="0" fontId="3" fillId="0" borderId="3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0" fillId="0" borderId="5" xfId="0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64" fontId="6" fillId="0" borderId="3" xfId="0" applyNumberFormat="1" applyFont="1" applyBorder="1" applyProtection="1"/>
    <xf numFmtId="0" fontId="6" fillId="0" borderId="3" xfId="0" applyFont="1" applyBorder="1" applyProtection="1"/>
    <xf numFmtId="0" fontId="0" fillId="0" borderId="10" xfId="0" applyBorder="1" applyProtection="1"/>
    <xf numFmtId="0" fontId="16" fillId="0" borderId="3" xfId="0" applyFont="1" applyBorder="1" applyAlignment="1" applyProtection="1">
      <alignment horizontal="center"/>
    </xf>
    <xf numFmtId="0" fontId="8" fillId="0" borderId="3" xfId="0" applyFont="1" applyBorder="1" applyProtection="1"/>
    <xf numFmtId="0" fontId="4" fillId="0" borderId="3" xfId="0" applyFont="1" applyBorder="1" applyProtection="1"/>
    <xf numFmtId="164" fontId="0" fillId="0" borderId="3" xfId="0" applyNumberFormat="1" applyBorder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3" fontId="0" fillId="0" borderId="3" xfId="0" applyNumberFormat="1" applyBorder="1" applyAlignment="1" applyProtection="1">
      <alignment horizontal="center"/>
    </xf>
    <xf numFmtId="0" fontId="7" fillId="0" borderId="0" xfId="0" applyFont="1" applyBorder="1" applyProtection="1"/>
    <xf numFmtId="0" fontId="0" fillId="0" borderId="0" xfId="0" applyBorder="1" applyAlignment="1" applyProtection="1">
      <alignment horizontal="center"/>
    </xf>
    <xf numFmtId="164" fontId="0" fillId="0" borderId="1" xfId="0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3" fillId="2" borderId="9" xfId="0" applyFont="1" applyFill="1" applyBorder="1" applyProtection="1"/>
    <xf numFmtId="0" fontId="3" fillId="0" borderId="3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justify" vertical="top" wrapText="1"/>
    </xf>
    <xf numFmtId="0" fontId="3" fillId="0" borderId="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0" fillId="0" borderId="9" xfId="0" applyNumberFormat="1" applyBorder="1" applyProtection="1"/>
    <xf numFmtId="164" fontId="0" fillId="0" borderId="8" xfId="0" applyNumberFormat="1" applyBorder="1" applyProtection="1"/>
    <xf numFmtId="0" fontId="16" fillId="2" borderId="1" xfId="0" applyFont="1" applyFill="1" applyBorder="1" applyProtection="1"/>
    <xf numFmtId="0" fontId="0" fillId="0" borderId="3" xfId="0" applyBorder="1" applyProtection="1"/>
    <xf numFmtId="0" fontId="8" fillId="2" borderId="2" xfId="0" applyFont="1" applyFill="1" applyBorder="1" applyProtection="1"/>
    <xf numFmtId="164" fontId="8" fillId="2" borderId="2" xfId="0" applyNumberFormat="1" applyFont="1" applyFill="1" applyBorder="1" applyProtection="1"/>
    <xf numFmtId="0" fontId="8" fillId="2" borderId="5" xfId="0" applyFont="1" applyFill="1" applyBorder="1" applyProtection="1"/>
    <xf numFmtId="164" fontId="8" fillId="0" borderId="3" xfId="0" applyNumberFormat="1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horizontal="center" vertical="center"/>
    </xf>
    <xf numFmtId="164" fontId="0" fillId="0" borderId="3" xfId="0" applyNumberFormat="1" applyFont="1" applyBorder="1" applyAlignment="1" applyProtection="1">
      <alignment vertical="center"/>
    </xf>
    <xf numFmtId="0" fontId="8" fillId="4" borderId="2" xfId="0" applyFont="1" applyFill="1" applyBorder="1" applyProtection="1"/>
    <xf numFmtId="0" fontId="8" fillId="0" borderId="0" xfId="0" applyFont="1" applyProtection="1"/>
    <xf numFmtId="164" fontId="8" fillId="0" borderId="3" xfId="0" applyNumberFormat="1" applyFont="1" applyBorder="1" applyProtection="1"/>
    <xf numFmtId="0" fontId="11" fillId="0" borderId="3" xfId="0" applyFont="1" applyBorder="1" applyAlignment="1" applyProtection="1">
      <alignment horizontal="center"/>
    </xf>
    <xf numFmtId="164" fontId="9" fillId="4" borderId="3" xfId="0" applyNumberFormat="1" applyFont="1" applyFill="1" applyBorder="1" applyProtection="1"/>
    <xf numFmtId="164" fontId="9" fillId="4" borderId="7" xfId="0" applyNumberFormat="1" applyFont="1" applyFill="1" applyBorder="1" applyProtection="1"/>
    <xf numFmtId="164" fontId="0" fillId="0" borderId="1" xfId="0" applyNumberFormat="1" applyFont="1" applyBorder="1" applyProtection="1"/>
    <xf numFmtId="0" fontId="0" fillId="0" borderId="3" xfId="0" applyFont="1" applyBorder="1" applyAlignment="1" applyProtection="1">
      <alignment horizontal="center"/>
    </xf>
    <xf numFmtId="0" fontId="8" fillId="4" borderId="12" xfId="0" applyFont="1" applyFill="1" applyBorder="1" applyProtection="1"/>
    <xf numFmtId="164" fontId="9" fillId="4" borderId="13" xfId="0" applyNumberFormat="1" applyFont="1" applyFill="1" applyBorder="1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3" fontId="0" fillId="0" borderId="0" xfId="0" applyNumberFormat="1" applyProtection="1"/>
    <xf numFmtId="0" fontId="0" fillId="3" borderId="0" xfId="0" applyFill="1" applyProtection="1"/>
    <xf numFmtId="0" fontId="6" fillId="0" borderId="0" xfId="0" applyFont="1" applyProtection="1"/>
    <xf numFmtId="44" fontId="0" fillId="0" borderId="0" xfId="0" applyNumberFormat="1" applyProtection="1"/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0" fontId="14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</cellXfs>
  <cellStyles count="2">
    <cellStyle name="Excel Built-in Explanatory Text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zoomScale="85" zoomScaleNormal="85" workbookViewId="0">
      <selection activeCell="C21" sqref="C21"/>
    </sheetView>
  </sheetViews>
  <sheetFormatPr defaultRowHeight="15"/>
  <cols>
    <col min="1" max="1" width="37.85546875" style="9" customWidth="1"/>
    <col min="2" max="2" width="12.7109375" style="9" customWidth="1"/>
    <col min="3" max="3" width="22.140625" style="9" customWidth="1"/>
    <col min="4" max="4" width="18" style="9" customWidth="1"/>
    <col min="5" max="5" width="17" style="9" customWidth="1"/>
    <col min="6" max="7" width="16.85546875" style="9" customWidth="1"/>
    <col min="8" max="8" width="12.28515625" style="49" bestFit="1" customWidth="1"/>
    <col min="9" max="9" width="30.85546875" style="49" bestFit="1" customWidth="1"/>
    <col min="10" max="10" width="9.140625" style="49"/>
    <col min="11" max="11" width="11" style="49" bestFit="1" customWidth="1"/>
    <col min="12" max="12" width="9.140625" style="49"/>
    <col min="13" max="256" width="9.140625" style="9"/>
    <col min="257" max="257" width="32.7109375" style="9" customWidth="1"/>
    <col min="258" max="258" width="12.7109375" style="9" customWidth="1"/>
    <col min="259" max="259" width="12.140625" style="9" customWidth="1"/>
    <col min="260" max="260" width="11.85546875" style="9" customWidth="1"/>
    <col min="261" max="261" width="13.5703125" style="9" customWidth="1"/>
    <col min="262" max="262" width="14.42578125" style="9" customWidth="1"/>
    <col min="263" max="263" width="14.140625" style="9" customWidth="1"/>
    <col min="264" max="512" width="9.140625" style="9"/>
    <col min="513" max="513" width="32.7109375" style="9" customWidth="1"/>
    <col min="514" max="514" width="12.7109375" style="9" customWidth="1"/>
    <col min="515" max="515" width="12.140625" style="9" customWidth="1"/>
    <col min="516" max="516" width="11.85546875" style="9" customWidth="1"/>
    <col min="517" max="517" width="13.5703125" style="9" customWidth="1"/>
    <col min="518" max="518" width="14.42578125" style="9" customWidth="1"/>
    <col min="519" max="519" width="14.140625" style="9" customWidth="1"/>
    <col min="520" max="768" width="9.140625" style="9"/>
    <col min="769" max="769" width="32.7109375" style="9" customWidth="1"/>
    <col min="770" max="770" width="12.7109375" style="9" customWidth="1"/>
    <col min="771" max="771" width="12.140625" style="9" customWidth="1"/>
    <col min="772" max="772" width="11.85546875" style="9" customWidth="1"/>
    <col min="773" max="773" width="13.5703125" style="9" customWidth="1"/>
    <col min="774" max="774" width="14.42578125" style="9" customWidth="1"/>
    <col min="775" max="775" width="14.140625" style="9" customWidth="1"/>
    <col min="776" max="1024" width="9.140625" style="9"/>
    <col min="1025" max="1025" width="32.7109375" style="9" customWidth="1"/>
    <col min="1026" max="1026" width="12.7109375" style="9" customWidth="1"/>
    <col min="1027" max="1027" width="12.140625" style="9" customWidth="1"/>
    <col min="1028" max="1028" width="11.85546875" style="9" customWidth="1"/>
    <col min="1029" max="1029" width="13.5703125" style="9" customWidth="1"/>
    <col min="1030" max="1030" width="14.42578125" style="9" customWidth="1"/>
    <col min="1031" max="1031" width="14.140625" style="9" customWidth="1"/>
    <col min="1032" max="1280" width="9.140625" style="9"/>
    <col min="1281" max="1281" width="32.7109375" style="9" customWidth="1"/>
    <col min="1282" max="1282" width="12.7109375" style="9" customWidth="1"/>
    <col min="1283" max="1283" width="12.140625" style="9" customWidth="1"/>
    <col min="1284" max="1284" width="11.85546875" style="9" customWidth="1"/>
    <col min="1285" max="1285" width="13.5703125" style="9" customWidth="1"/>
    <col min="1286" max="1286" width="14.42578125" style="9" customWidth="1"/>
    <col min="1287" max="1287" width="14.140625" style="9" customWidth="1"/>
    <col min="1288" max="1536" width="9.140625" style="9"/>
    <col min="1537" max="1537" width="32.7109375" style="9" customWidth="1"/>
    <col min="1538" max="1538" width="12.7109375" style="9" customWidth="1"/>
    <col min="1539" max="1539" width="12.140625" style="9" customWidth="1"/>
    <col min="1540" max="1540" width="11.85546875" style="9" customWidth="1"/>
    <col min="1541" max="1541" width="13.5703125" style="9" customWidth="1"/>
    <col min="1542" max="1542" width="14.42578125" style="9" customWidth="1"/>
    <col min="1543" max="1543" width="14.140625" style="9" customWidth="1"/>
    <col min="1544" max="1792" width="9.140625" style="9"/>
    <col min="1793" max="1793" width="32.7109375" style="9" customWidth="1"/>
    <col min="1794" max="1794" width="12.7109375" style="9" customWidth="1"/>
    <col min="1795" max="1795" width="12.140625" style="9" customWidth="1"/>
    <col min="1796" max="1796" width="11.85546875" style="9" customWidth="1"/>
    <col min="1797" max="1797" width="13.5703125" style="9" customWidth="1"/>
    <col min="1798" max="1798" width="14.42578125" style="9" customWidth="1"/>
    <col min="1799" max="1799" width="14.140625" style="9" customWidth="1"/>
    <col min="1800" max="2048" width="9.140625" style="9"/>
    <col min="2049" max="2049" width="32.7109375" style="9" customWidth="1"/>
    <col min="2050" max="2050" width="12.7109375" style="9" customWidth="1"/>
    <col min="2051" max="2051" width="12.140625" style="9" customWidth="1"/>
    <col min="2052" max="2052" width="11.85546875" style="9" customWidth="1"/>
    <col min="2053" max="2053" width="13.5703125" style="9" customWidth="1"/>
    <col min="2054" max="2054" width="14.42578125" style="9" customWidth="1"/>
    <col min="2055" max="2055" width="14.140625" style="9" customWidth="1"/>
    <col min="2056" max="2304" width="9.140625" style="9"/>
    <col min="2305" max="2305" width="32.7109375" style="9" customWidth="1"/>
    <col min="2306" max="2306" width="12.7109375" style="9" customWidth="1"/>
    <col min="2307" max="2307" width="12.140625" style="9" customWidth="1"/>
    <col min="2308" max="2308" width="11.85546875" style="9" customWidth="1"/>
    <col min="2309" max="2309" width="13.5703125" style="9" customWidth="1"/>
    <col min="2310" max="2310" width="14.42578125" style="9" customWidth="1"/>
    <col min="2311" max="2311" width="14.140625" style="9" customWidth="1"/>
    <col min="2312" max="2560" width="9.140625" style="9"/>
    <col min="2561" max="2561" width="32.7109375" style="9" customWidth="1"/>
    <col min="2562" max="2562" width="12.7109375" style="9" customWidth="1"/>
    <col min="2563" max="2563" width="12.140625" style="9" customWidth="1"/>
    <col min="2564" max="2564" width="11.85546875" style="9" customWidth="1"/>
    <col min="2565" max="2565" width="13.5703125" style="9" customWidth="1"/>
    <col min="2566" max="2566" width="14.42578125" style="9" customWidth="1"/>
    <col min="2567" max="2567" width="14.140625" style="9" customWidth="1"/>
    <col min="2568" max="2816" width="9.140625" style="9"/>
    <col min="2817" max="2817" width="32.7109375" style="9" customWidth="1"/>
    <col min="2818" max="2818" width="12.7109375" style="9" customWidth="1"/>
    <col min="2819" max="2819" width="12.140625" style="9" customWidth="1"/>
    <col min="2820" max="2820" width="11.85546875" style="9" customWidth="1"/>
    <col min="2821" max="2821" width="13.5703125" style="9" customWidth="1"/>
    <col min="2822" max="2822" width="14.42578125" style="9" customWidth="1"/>
    <col min="2823" max="2823" width="14.140625" style="9" customWidth="1"/>
    <col min="2824" max="3072" width="9.140625" style="9"/>
    <col min="3073" max="3073" width="32.7109375" style="9" customWidth="1"/>
    <col min="3074" max="3074" width="12.7109375" style="9" customWidth="1"/>
    <col min="3075" max="3075" width="12.140625" style="9" customWidth="1"/>
    <col min="3076" max="3076" width="11.85546875" style="9" customWidth="1"/>
    <col min="3077" max="3077" width="13.5703125" style="9" customWidth="1"/>
    <col min="3078" max="3078" width="14.42578125" style="9" customWidth="1"/>
    <col min="3079" max="3079" width="14.140625" style="9" customWidth="1"/>
    <col min="3080" max="3328" width="9.140625" style="9"/>
    <col min="3329" max="3329" width="32.7109375" style="9" customWidth="1"/>
    <col min="3330" max="3330" width="12.7109375" style="9" customWidth="1"/>
    <col min="3331" max="3331" width="12.140625" style="9" customWidth="1"/>
    <col min="3332" max="3332" width="11.85546875" style="9" customWidth="1"/>
    <col min="3333" max="3333" width="13.5703125" style="9" customWidth="1"/>
    <col min="3334" max="3334" width="14.42578125" style="9" customWidth="1"/>
    <col min="3335" max="3335" width="14.140625" style="9" customWidth="1"/>
    <col min="3336" max="3584" width="9.140625" style="9"/>
    <col min="3585" max="3585" width="32.7109375" style="9" customWidth="1"/>
    <col min="3586" max="3586" width="12.7109375" style="9" customWidth="1"/>
    <col min="3587" max="3587" width="12.140625" style="9" customWidth="1"/>
    <col min="3588" max="3588" width="11.85546875" style="9" customWidth="1"/>
    <col min="3589" max="3589" width="13.5703125" style="9" customWidth="1"/>
    <col min="3590" max="3590" width="14.42578125" style="9" customWidth="1"/>
    <col min="3591" max="3591" width="14.140625" style="9" customWidth="1"/>
    <col min="3592" max="3840" width="9.140625" style="9"/>
    <col min="3841" max="3841" width="32.7109375" style="9" customWidth="1"/>
    <col min="3842" max="3842" width="12.7109375" style="9" customWidth="1"/>
    <col min="3843" max="3843" width="12.140625" style="9" customWidth="1"/>
    <col min="3844" max="3844" width="11.85546875" style="9" customWidth="1"/>
    <col min="3845" max="3845" width="13.5703125" style="9" customWidth="1"/>
    <col min="3846" max="3846" width="14.42578125" style="9" customWidth="1"/>
    <col min="3847" max="3847" width="14.140625" style="9" customWidth="1"/>
    <col min="3848" max="4096" width="9.140625" style="9"/>
    <col min="4097" max="4097" width="32.7109375" style="9" customWidth="1"/>
    <col min="4098" max="4098" width="12.7109375" style="9" customWidth="1"/>
    <col min="4099" max="4099" width="12.140625" style="9" customWidth="1"/>
    <col min="4100" max="4100" width="11.85546875" style="9" customWidth="1"/>
    <col min="4101" max="4101" width="13.5703125" style="9" customWidth="1"/>
    <col min="4102" max="4102" width="14.42578125" style="9" customWidth="1"/>
    <col min="4103" max="4103" width="14.140625" style="9" customWidth="1"/>
    <col min="4104" max="4352" width="9.140625" style="9"/>
    <col min="4353" max="4353" width="32.7109375" style="9" customWidth="1"/>
    <col min="4354" max="4354" width="12.7109375" style="9" customWidth="1"/>
    <col min="4355" max="4355" width="12.140625" style="9" customWidth="1"/>
    <col min="4356" max="4356" width="11.85546875" style="9" customWidth="1"/>
    <col min="4357" max="4357" width="13.5703125" style="9" customWidth="1"/>
    <col min="4358" max="4358" width="14.42578125" style="9" customWidth="1"/>
    <col min="4359" max="4359" width="14.140625" style="9" customWidth="1"/>
    <col min="4360" max="4608" width="9.140625" style="9"/>
    <col min="4609" max="4609" width="32.7109375" style="9" customWidth="1"/>
    <col min="4610" max="4610" width="12.7109375" style="9" customWidth="1"/>
    <col min="4611" max="4611" width="12.140625" style="9" customWidth="1"/>
    <col min="4612" max="4612" width="11.85546875" style="9" customWidth="1"/>
    <col min="4613" max="4613" width="13.5703125" style="9" customWidth="1"/>
    <col min="4614" max="4614" width="14.42578125" style="9" customWidth="1"/>
    <col min="4615" max="4615" width="14.140625" style="9" customWidth="1"/>
    <col min="4616" max="4864" width="9.140625" style="9"/>
    <col min="4865" max="4865" width="32.7109375" style="9" customWidth="1"/>
    <col min="4866" max="4866" width="12.7109375" style="9" customWidth="1"/>
    <col min="4867" max="4867" width="12.140625" style="9" customWidth="1"/>
    <col min="4868" max="4868" width="11.85546875" style="9" customWidth="1"/>
    <col min="4869" max="4869" width="13.5703125" style="9" customWidth="1"/>
    <col min="4870" max="4870" width="14.42578125" style="9" customWidth="1"/>
    <col min="4871" max="4871" width="14.140625" style="9" customWidth="1"/>
    <col min="4872" max="5120" width="9.140625" style="9"/>
    <col min="5121" max="5121" width="32.7109375" style="9" customWidth="1"/>
    <col min="5122" max="5122" width="12.7109375" style="9" customWidth="1"/>
    <col min="5123" max="5123" width="12.140625" style="9" customWidth="1"/>
    <col min="5124" max="5124" width="11.85546875" style="9" customWidth="1"/>
    <col min="5125" max="5125" width="13.5703125" style="9" customWidth="1"/>
    <col min="5126" max="5126" width="14.42578125" style="9" customWidth="1"/>
    <col min="5127" max="5127" width="14.140625" style="9" customWidth="1"/>
    <col min="5128" max="5376" width="9.140625" style="9"/>
    <col min="5377" max="5377" width="32.7109375" style="9" customWidth="1"/>
    <col min="5378" max="5378" width="12.7109375" style="9" customWidth="1"/>
    <col min="5379" max="5379" width="12.140625" style="9" customWidth="1"/>
    <col min="5380" max="5380" width="11.85546875" style="9" customWidth="1"/>
    <col min="5381" max="5381" width="13.5703125" style="9" customWidth="1"/>
    <col min="5382" max="5382" width="14.42578125" style="9" customWidth="1"/>
    <col min="5383" max="5383" width="14.140625" style="9" customWidth="1"/>
    <col min="5384" max="5632" width="9.140625" style="9"/>
    <col min="5633" max="5633" width="32.7109375" style="9" customWidth="1"/>
    <col min="5634" max="5634" width="12.7109375" style="9" customWidth="1"/>
    <col min="5635" max="5635" width="12.140625" style="9" customWidth="1"/>
    <col min="5636" max="5636" width="11.85546875" style="9" customWidth="1"/>
    <col min="5637" max="5637" width="13.5703125" style="9" customWidth="1"/>
    <col min="5638" max="5638" width="14.42578125" style="9" customWidth="1"/>
    <col min="5639" max="5639" width="14.140625" style="9" customWidth="1"/>
    <col min="5640" max="5888" width="9.140625" style="9"/>
    <col min="5889" max="5889" width="32.7109375" style="9" customWidth="1"/>
    <col min="5890" max="5890" width="12.7109375" style="9" customWidth="1"/>
    <col min="5891" max="5891" width="12.140625" style="9" customWidth="1"/>
    <col min="5892" max="5892" width="11.85546875" style="9" customWidth="1"/>
    <col min="5893" max="5893" width="13.5703125" style="9" customWidth="1"/>
    <col min="5894" max="5894" width="14.42578125" style="9" customWidth="1"/>
    <col min="5895" max="5895" width="14.140625" style="9" customWidth="1"/>
    <col min="5896" max="6144" width="9.140625" style="9"/>
    <col min="6145" max="6145" width="32.7109375" style="9" customWidth="1"/>
    <col min="6146" max="6146" width="12.7109375" style="9" customWidth="1"/>
    <col min="6147" max="6147" width="12.140625" style="9" customWidth="1"/>
    <col min="6148" max="6148" width="11.85546875" style="9" customWidth="1"/>
    <col min="6149" max="6149" width="13.5703125" style="9" customWidth="1"/>
    <col min="6150" max="6150" width="14.42578125" style="9" customWidth="1"/>
    <col min="6151" max="6151" width="14.140625" style="9" customWidth="1"/>
    <col min="6152" max="6400" width="9.140625" style="9"/>
    <col min="6401" max="6401" width="32.7109375" style="9" customWidth="1"/>
    <col min="6402" max="6402" width="12.7109375" style="9" customWidth="1"/>
    <col min="6403" max="6403" width="12.140625" style="9" customWidth="1"/>
    <col min="6404" max="6404" width="11.85546875" style="9" customWidth="1"/>
    <col min="6405" max="6405" width="13.5703125" style="9" customWidth="1"/>
    <col min="6406" max="6406" width="14.42578125" style="9" customWidth="1"/>
    <col min="6407" max="6407" width="14.140625" style="9" customWidth="1"/>
    <col min="6408" max="6656" width="9.140625" style="9"/>
    <col min="6657" max="6657" width="32.7109375" style="9" customWidth="1"/>
    <col min="6658" max="6658" width="12.7109375" style="9" customWidth="1"/>
    <col min="6659" max="6659" width="12.140625" style="9" customWidth="1"/>
    <col min="6660" max="6660" width="11.85546875" style="9" customWidth="1"/>
    <col min="6661" max="6661" width="13.5703125" style="9" customWidth="1"/>
    <col min="6662" max="6662" width="14.42578125" style="9" customWidth="1"/>
    <col min="6663" max="6663" width="14.140625" style="9" customWidth="1"/>
    <col min="6664" max="6912" width="9.140625" style="9"/>
    <col min="6913" max="6913" width="32.7109375" style="9" customWidth="1"/>
    <col min="6914" max="6914" width="12.7109375" style="9" customWidth="1"/>
    <col min="6915" max="6915" width="12.140625" style="9" customWidth="1"/>
    <col min="6916" max="6916" width="11.85546875" style="9" customWidth="1"/>
    <col min="6917" max="6917" width="13.5703125" style="9" customWidth="1"/>
    <col min="6918" max="6918" width="14.42578125" style="9" customWidth="1"/>
    <col min="6919" max="6919" width="14.140625" style="9" customWidth="1"/>
    <col min="6920" max="7168" width="9.140625" style="9"/>
    <col min="7169" max="7169" width="32.7109375" style="9" customWidth="1"/>
    <col min="7170" max="7170" width="12.7109375" style="9" customWidth="1"/>
    <col min="7171" max="7171" width="12.140625" style="9" customWidth="1"/>
    <col min="7172" max="7172" width="11.85546875" style="9" customWidth="1"/>
    <col min="7173" max="7173" width="13.5703125" style="9" customWidth="1"/>
    <col min="7174" max="7174" width="14.42578125" style="9" customWidth="1"/>
    <col min="7175" max="7175" width="14.140625" style="9" customWidth="1"/>
    <col min="7176" max="7424" width="9.140625" style="9"/>
    <col min="7425" max="7425" width="32.7109375" style="9" customWidth="1"/>
    <col min="7426" max="7426" width="12.7109375" style="9" customWidth="1"/>
    <col min="7427" max="7427" width="12.140625" style="9" customWidth="1"/>
    <col min="7428" max="7428" width="11.85546875" style="9" customWidth="1"/>
    <col min="7429" max="7429" width="13.5703125" style="9" customWidth="1"/>
    <col min="7430" max="7430" width="14.42578125" style="9" customWidth="1"/>
    <col min="7431" max="7431" width="14.140625" style="9" customWidth="1"/>
    <col min="7432" max="7680" width="9.140625" style="9"/>
    <col min="7681" max="7681" width="32.7109375" style="9" customWidth="1"/>
    <col min="7682" max="7682" width="12.7109375" style="9" customWidth="1"/>
    <col min="7683" max="7683" width="12.140625" style="9" customWidth="1"/>
    <col min="7684" max="7684" width="11.85546875" style="9" customWidth="1"/>
    <col min="7685" max="7685" width="13.5703125" style="9" customWidth="1"/>
    <col min="7686" max="7686" width="14.42578125" style="9" customWidth="1"/>
    <col min="7687" max="7687" width="14.140625" style="9" customWidth="1"/>
    <col min="7688" max="7936" width="9.140625" style="9"/>
    <col min="7937" max="7937" width="32.7109375" style="9" customWidth="1"/>
    <col min="7938" max="7938" width="12.7109375" style="9" customWidth="1"/>
    <col min="7939" max="7939" width="12.140625" style="9" customWidth="1"/>
    <col min="7940" max="7940" width="11.85546875" style="9" customWidth="1"/>
    <col min="7941" max="7941" width="13.5703125" style="9" customWidth="1"/>
    <col min="7942" max="7942" width="14.42578125" style="9" customWidth="1"/>
    <col min="7943" max="7943" width="14.140625" style="9" customWidth="1"/>
    <col min="7944" max="8192" width="9.140625" style="9"/>
    <col min="8193" max="8193" width="32.7109375" style="9" customWidth="1"/>
    <col min="8194" max="8194" width="12.7109375" style="9" customWidth="1"/>
    <col min="8195" max="8195" width="12.140625" style="9" customWidth="1"/>
    <col min="8196" max="8196" width="11.85546875" style="9" customWidth="1"/>
    <col min="8197" max="8197" width="13.5703125" style="9" customWidth="1"/>
    <col min="8198" max="8198" width="14.42578125" style="9" customWidth="1"/>
    <col min="8199" max="8199" width="14.140625" style="9" customWidth="1"/>
    <col min="8200" max="8448" width="9.140625" style="9"/>
    <col min="8449" max="8449" width="32.7109375" style="9" customWidth="1"/>
    <col min="8450" max="8450" width="12.7109375" style="9" customWidth="1"/>
    <col min="8451" max="8451" width="12.140625" style="9" customWidth="1"/>
    <col min="8452" max="8452" width="11.85546875" style="9" customWidth="1"/>
    <col min="8453" max="8453" width="13.5703125" style="9" customWidth="1"/>
    <col min="8454" max="8454" width="14.42578125" style="9" customWidth="1"/>
    <col min="8455" max="8455" width="14.140625" style="9" customWidth="1"/>
    <col min="8456" max="8704" width="9.140625" style="9"/>
    <col min="8705" max="8705" width="32.7109375" style="9" customWidth="1"/>
    <col min="8706" max="8706" width="12.7109375" style="9" customWidth="1"/>
    <col min="8707" max="8707" width="12.140625" style="9" customWidth="1"/>
    <col min="8708" max="8708" width="11.85546875" style="9" customWidth="1"/>
    <col min="8709" max="8709" width="13.5703125" style="9" customWidth="1"/>
    <col min="8710" max="8710" width="14.42578125" style="9" customWidth="1"/>
    <col min="8711" max="8711" width="14.140625" style="9" customWidth="1"/>
    <col min="8712" max="8960" width="9.140625" style="9"/>
    <col min="8961" max="8961" width="32.7109375" style="9" customWidth="1"/>
    <col min="8962" max="8962" width="12.7109375" style="9" customWidth="1"/>
    <col min="8963" max="8963" width="12.140625" style="9" customWidth="1"/>
    <col min="8964" max="8964" width="11.85546875" style="9" customWidth="1"/>
    <col min="8965" max="8965" width="13.5703125" style="9" customWidth="1"/>
    <col min="8966" max="8966" width="14.42578125" style="9" customWidth="1"/>
    <col min="8967" max="8967" width="14.140625" style="9" customWidth="1"/>
    <col min="8968" max="9216" width="9.140625" style="9"/>
    <col min="9217" max="9217" width="32.7109375" style="9" customWidth="1"/>
    <col min="9218" max="9218" width="12.7109375" style="9" customWidth="1"/>
    <col min="9219" max="9219" width="12.140625" style="9" customWidth="1"/>
    <col min="9220" max="9220" width="11.85546875" style="9" customWidth="1"/>
    <col min="9221" max="9221" width="13.5703125" style="9" customWidth="1"/>
    <col min="9222" max="9222" width="14.42578125" style="9" customWidth="1"/>
    <col min="9223" max="9223" width="14.140625" style="9" customWidth="1"/>
    <col min="9224" max="9472" width="9.140625" style="9"/>
    <col min="9473" max="9473" width="32.7109375" style="9" customWidth="1"/>
    <col min="9474" max="9474" width="12.7109375" style="9" customWidth="1"/>
    <col min="9475" max="9475" width="12.140625" style="9" customWidth="1"/>
    <col min="9476" max="9476" width="11.85546875" style="9" customWidth="1"/>
    <col min="9477" max="9477" width="13.5703125" style="9" customWidth="1"/>
    <col min="9478" max="9478" width="14.42578125" style="9" customWidth="1"/>
    <col min="9479" max="9479" width="14.140625" style="9" customWidth="1"/>
    <col min="9480" max="9728" width="9.140625" style="9"/>
    <col min="9729" max="9729" width="32.7109375" style="9" customWidth="1"/>
    <col min="9730" max="9730" width="12.7109375" style="9" customWidth="1"/>
    <col min="9731" max="9731" width="12.140625" style="9" customWidth="1"/>
    <col min="9732" max="9732" width="11.85546875" style="9" customWidth="1"/>
    <col min="9733" max="9733" width="13.5703125" style="9" customWidth="1"/>
    <col min="9734" max="9734" width="14.42578125" style="9" customWidth="1"/>
    <col min="9735" max="9735" width="14.140625" style="9" customWidth="1"/>
    <col min="9736" max="9984" width="9.140625" style="9"/>
    <col min="9985" max="9985" width="32.7109375" style="9" customWidth="1"/>
    <col min="9986" max="9986" width="12.7109375" style="9" customWidth="1"/>
    <col min="9987" max="9987" width="12.140625" style="9" customWidth="1"/>
    <col min="9988" max="9988" width="11.85546875" style="9" customWidth="1"/>
    <col min="9989" max="9989" width="13.5703125" style="9" customWidth="1"/>
    <col min="9990" max="9990" width="14.42578125" style="9" customWidth="1"/>
    <col min="9991" max="9991" width="14.140625" style="9" customWidth="1"/>
    <col min="9992" max="10240" width="9.140625" style="9"/>
    <col min="10241" max="10241" width="32.7109375" style="9" customWidth="1"/>
    <col min="10242" max="10242" width="12.7109375" style="9" customWidth="1"/>
    <col min="10243" max="10243" width="12.140625" style="9" customWidth="1"/>
    <col min="10244" max="10244" width="11.85546875" style="9" customWidth="1"/>
    <col min="10245" max="10245" width="13.5703125" style="9" customWidth="1"/>
    <col min="10246" max="10246" width="14.42578125" style="9" customWidth="1"/>
    <col min="10247" max="10247" width="14.140625" style="9" customWidth="1"/>
    <col min="10248" max="10496" width="9.140625" style="9"/>
    <col min="10497" max="10497" width="32.7109375" style="9" customWidth="1"/>
    <col min="10498" max="10498" width="12.7109375" style="9" customWidth="1"/>
    <col min="10499" max="10499" width="12.140625" style="9" customWidth="1"/>
    <col min="10500" max="10500" width="11.85546875" style="9" customWidth="1"/>
    <col min="10501" max="10501" width="13.5703125" style="9" customWidth="1"/>
    <col min="10502" max="10502" width="14.42578125" style="9" customWidth="1"/>
    <col min="10503" max="10503" width="14.140625" style="9" customWidth="1"/>
    <col min="10504" max="10752" width="9.140625" style="9"/>
    <col min="10753" max="10753" width="32.7109375" style="9" customWidth="1"/>
    <col min="10754" max="10754" width="12.7109375" style="9" customWidth="1"/>
    <col min="10755" max="10755" width="12.140625" style="9" customWidth="1"/>
    <col min="10756" max="10756" width="11.85546875" style="9" customWidth="1"/>
    <col min="10757" max="10757" width="13.5703125" style="9" customWidth="1"/>
    <col min="10758" max="10758" width="14.42578125" style="9" customWidth="1"/>
    <col min="10759" max="10759" width="14.140625" style="9" customWidth="1"/>
    <col min="10760" max="11008" width="9.140625" style="9"/>
    <col min="11009" max="11009" width="32.7109375" style="9" customWidth="1"/>
    <col min="11010" max="11010" width="12.7109375" style="9" customWidth="1"/>
    <col min="11011" max="11011" width="12.140625" style="9" customWidth="1"/>
    <col min="11012" max="11012" width="11.85546875" style="9" customWidth="1"/>
    <col min="11013" max="11013" width="13.5703125" style="9" customWidth="1"/>
    <col min="11014" max="11014" width="14.42578125" style="9" customWidth="1"/>
    <col min="11015" max="11015" width="14.140625" style="9" customWidth="1"/>
    <col min="11016" max="11264" width="9.140625" style="9"/>
    <col min="11265" max="11265" width="32.7109375" style="9" customWidth="1"/>
    <col min="11266" max="11266" width="12.7109375" style="9" customWidth="1"/>
    <col min="11267" max="11267" width="12.140625" style="9" customWidth="1"/>
    <col min="11268" max="11268" width="11.85546875" style="9" customWidth="1"/>
    <col min="11269" max="11269" width="13.5703125" style="9" customWidth="1"/>
    <col min="11270" max="11270" width="14.42578125" style="9" customWidth="1"/>
    <col min="11271" max="11271" width="14.140625" style="9" customWidth="1"/>
    <col min="11272" max="11520" width="9.140625" style="9"/>
    <col min="11521" max="11521" width="32.7109375" style="9" customWidth="1"/>
    <col min="11522" max="11522" width="12.7109375" style="9" customWidth="1"/>
    <col min="11523" max="11523" width="12.140625" style="9" customWidth="1"/>
    <col min="11524" max="11524" width="11.85546875" style="9" customWidth="1"/>
    <col min="11525" max="11525" width="13.5703125" style="9" customWidth="1"/>
    <col min="11526" max="11526" width="14.42578125" style="9" customWidth="1"/>
    <col min="11527" max="11527" width="14.140625" style="9" customWidth="1"/>
    <col min="11528" max="11776" width="9.140625" style="9"/>
    <col min="11777" max="11777" width="32.7109375" style="9" customWidth="1"/>
    <col min="11778" max="11778" width="12.7109375" style="9" customWidth="1"/>
    <col min="11779" max="11779" width="12.140625" style="9" customWidth="1"/>
    <col min="11780" max="11780" width="11.85546875" style="9" customWidth="1"/>
    <col min="11781" max="11781" width="13.5703125" style="9" customWidth="1"/>
    <col min="11782" max="11782" width="14.42578125" style="9" customWidth="1"/>
    <col min="11783" max="11783" width="14.140625" style="9" customWidth="1"/>
    <col min="11784" max="12032" width="9.140625" style="9"/>
    <col min="12033" max="12033" width="32.7109375" style="9" customWidth="1"/>
    <col min="12034" max="12034" width="12.7109375" style="9" customWidth="1"/>
    <col min="12035" max="12035" width="12.140625" style="9" customWidth="1"/>
    <col min="12036" max="12036" width="11.85546875" style="9" customWidth="1"/>
    <col min="12037" max="12037" width="13.5703125" style="9" customWidth="1"/>
    <col min="12038" max="12038" width="14.42578125" style="9" customWidth="1"/>
    <col min="12039" max="12039" width="14.140625" style="9" customWidth="1"/>
    <col min="12040" max="12288" width="9.140625" style="9"/>
    <col min="12289" max="12289" width="32.7109375" style="9" customWidth="1"/>
    <col min="12290" max="12290" width="12.7109375" style="9" customWidth="1"/>
    <col min="12291" max="12291" width="12.140625" style="9" customWidth="1"/>
    <col min="12292" max="12292" width="11.85546875" style="9" customWidth="1"/>
    <col min="12293" max="12293" width="13.5703125" style="9" customWidth="1"/>
    <col min="12294" max="12294" width="14.42578125" style="9" customWidth="1"/>
    <col min="12295" max="12295" width="14.140625" style="9" customWidth="1"/>
    <col min="12296" max="12544" width="9.140625" style="9"/>
    <col min="12545" max="12545" width="32.7109375" style="9" customWidth="1"/>
    <col min="12546" max="12546" width="12.7109375" style="9" customWidth="1"/>
    <col min="12547" max="12547" width="12.140625" style="9" customWidth="1"/>
    <col min="12548" max="12548" width="11.85546875" style="9" customWidth="1"/>
    <col min="12549" max="12549" width="13.5703125" style="9" customWidth="1"/>
    <col min="12550" max="12550" width="14.42578125" style="9" customWidth="1"/>
    <col min="12551" max="12551" width="14.140625" style="9" customWidth="1"/>
    <col min="12552" max="12800" width="9.140625" style="9"/>
    <col min="12801" max="12801" width="32.7109375" style="9" customWidth="1"/>
    <col min="12802" max="12802" width="12.7109375" style="9" customWidth="1"/>
    <col min="12803" max="12803" width="12.140625" style="9" customWidth="1"/>
    <col min="12804" max="12804" width="11.85546875" style="9" customWidth="1"/>
    <col min="12805" max="12805" width="13.5703125" style="9" customWidth="1"/>
    <col min="12806" max="12806" width="14.42578125" style="9" customWidth="1"/>
    <col min="12807" max="12807" width="14.140625" style="9" customWidth="1"/>
    <col min="12808" max="13056" width="9.140625" style="9"/>
    <col min="13057" max="13057" width="32.7109375" style="9" customWidth="1"/>
    <col min="13058" max="13058" width="12.7109375" style="9" customWidth="1"/>
    <col min="13059" max="13059" width="12.140625" style="9" customWidth="1"/>
    <col min="13060" max="13060" width="11.85546875" style="9" customWidth="1"/>
    <col min="13061" max="13061" width="13.5703125" style="9" customWidth="1"/>
    <col min="13062" max="13062" width="14.42578125" style="9" customWidth="1"/>
    <col min="13063" max="13063" width="14.140625" style="9" customWidth="1"/>
    <col min="13064" max="13312" width="9.140625" style="9"/>
    <col min="13313" max="13313" width="32.7109375" style="9" customWidth="1"/>
    <col min="13314" max="13314" width="12.7109375" style="9" customWidth="1"/>
    <col min="13315" max="13315" width="12.140625" style="9" customWidth="1"/>
    <col min="13316" max="13316" width="11.85546875" style="9" customWidth="1"/>
    <col min="13317" max="13317" width="13.5703125" style="9" customWidth="1"/>
    <col min="13318" max="13318" width="14.42578125" style="9" customWidth="1"/>
    <col min="13319" max="13319" width="14.140625" style="9" customWidth="1"/>
    <col min="13320" max="13568" width="9.140625" style="9"/>
    <col min="13569" max="13569" width="32.7109375" style="9" customWidth="1"/>
    <col min="13570" max="13570" width="12.7109375" style="9" customWidth="1"/>
    <col min="13571" max="13571" width="12.140625" style="9" customWidth="1"/>
    <col min="13572" max="13572" width="11.85546875" style="9" customWidth="1"/>
    <col min="13573" max="13573" width="13.5703125" style="9" customWidth="1"/>
    <col min="13574" max="13574" width="14.42578125" style="9" customWidth="1"/>
    <col min="13575" max="13575" width="14.140625" style="9" customWidth="1"/>
    <col min="13576" max="13824" width="9.140625" style="9"/>
    <col min="13825" max="13825" width="32.7109375" style="9" customWidth="1"/>
    <col min="13826" max="13826" width="12.7109375" style="9" customWidth="1"/>
    <col min="13827" max="13827" width="12.140625" style="9" customWidth="1"/>
    <col min="13828" max="13828" width="11.85546875" style="9" customWidth="1"/>
    <col min="13829" max="13829" width="13.5703125" style="9" customWidth="1"/>
    <col min="13830" max="13830" width="14.42578125" style="9" customWidth="1"/>
    <col min="13831" max="13831" width="14.140625" style="9" customWidth="1"/>
    <col min="13832" max="14080" width="9.140625" style="9"/>
    <col min="14081" max="14081" width="32.7109375" style="9" customWidth="1"/>
    <col min="14082" max="14082" width="12.7109375" style="9" customWidth="1"/>
    <col min="14083" max="14083" width="12.140625" style="9" customWidth="1"/>
    <col min="14084" max="14084" width="11.85546875" style="9" customWidth="1"/>
    <col min="14085" max="14085" width="13.5703125" style="9" customWidth="1"/>
    <col min="14086" max="14086" width="14.42578125" style="9" customWidth="1"/>
    <col min="14087" max="14087" width="14.140625" style="9" customWidth="1"/>
    <col min="14088" max="14336" width="9.140625" style="9"/>
    <col min="14337" max="14337" width="32.7109375" style="9" customWidth="1"/>
    <col min="14338" max="14338" width="12.7109375" style="9" customWidth="1"/>
    <col min="14339" max="14339" width="12.140625" style="9" customWidth="1"/>
    <col min="14340" max="14340" width="11.85546875" style="9" customWidth="1"/>
    <col min="14341" max="14341" width="13.5703125" style="9" customWidth="1"/>
    <col min="14342" max="14342" width="14.42578125" style="9" customWidth="1"/>
    <col min="14343" max="14343" width="14.140625" style="9" customWidth="1"/>
    <col min="14344" max="14592" width="9.140625" style="9"/>
    <col min="14593" max="14593" width="32.7109375" style="9" customWidth="1"/>
    <col min="14594" max="14594" width="12.7109375" style="9" customWidth="1"/>
    <col min="14595" max="14595" width="12.140625" style="9" customWidth="1"/>
    <col min="14596" max="14596" width="11.85546875" style="9" customWidth="1"/>
    <col min="14597" max="14597" width="13.5703125" style="9" customWidth="1"/>
    <col min="14598" max="14598" width="14.42578125" style="9" customWidth="1"/>
    <col min="14599" max="14599" width="14.140625" style="9" customWidth="1"/>
    <col min="14600" max="14848" width="9.140625" style="9"/>
    <col min="14849" max="14849" width="32.7109375" style="9" customWidth="1"/>
    <col min="14850" max="14850" width="12.7109375" style="9" customWidth="1"/>
    <col min="14851" max="14851" width="12.140625" style="9" customWidth="1"/>
    <col min="14852" max="14852" width="11.85546875" style="9" customWidth="1"/>
    <col min="14853" max="14853" width="13.5703125" style="9" customWidth="1"/>
    <col min="14854" max="14854" width="14.42578125" style="9" customWidth="1"/>
    <col min="14855" max="14855" width="14.140625" style="9" customWidth="1"/>
    <col min="14856" max="15104" width="9.140625" style="9"/>
    <col min="15105" max="15105" width="32.7109375" style="9" customWidth="1"/>
    <col min="15106" max="15106" width="12.7109375" style="9" customWidth="1"/>
    <col min="15107" max="15107" width="12.140625" style="9" customWidth="1"/>
    <col min="15108" max="15108" width="11.85546875" style="9" customWidth="1"/>
    <col min="15109" max="15109" width="13.5703125" style="9" customWidth="1"/>
    <col min="15110" max="15110" width="14.42578125" style="9" customWidth="1"/>
    <col min="15111" max="15111" width="14.140625" style="9" customWidth="1"/>
    <col min="15112" max="15360" width="9.140625" style="9"/>
    <col min="15361" max="15361" width="32.7109375" style="9" customWidth="1"/>
    <col min="15362" max="15362" width="12.7109375" style="9" customWidth="1"/>
    <col min="15363" max="15363" width="12.140625" style="9" customWidth="1"/>
    <col min="15364" max="15364" width="11.85546875" style="9" customWidth="1"/>
    <col min="15365" max="15365" width="13.5703125" style="9" customWidth="1"/>
    <col min="15366" max="15366" width="14.42578125" style="9" customWidth="1"/>
    <col min="15367" max="15367" width="14.140625" style="9" customWidth="1"/>
    <col min="15368" max="15616" width="9.140625" style="9"/>
    <col min="15617" max="15617" width="32.7109375" style="9" customWidth="1"/>
    <col min="15618" max="15618" width="12.7109375" style="9" customWidth="1"/>
    <col min="15619" max="15619" width="12.140625" style="9" customWidth="1"/>
    <col min="15620" max="15620" width="11.85546875" style="9" customWidth="1"/>
    <col min="15621" max="15621" width="13.5703125" style="9" customWidth="1"/>
    <col min="15622" max="15622" width="14.42578125" style="9" customWidth="1"/>
    <col min="15623" max="15623" width="14.140625" style="9" customWidth="1"/>
    <col min="15624" max="15872" width="9.140625" style="9"/>
    <col min="15873" max="15873" width="32.7109375" style="9" customWidth="1"/>
    <col min="15874" max="15874" width="12.7109375" style="9" customWidth="1"/>
    <col min="15875" max="15875" width="12.140625" style="9" customWidth="1"/>
    <col min="15876" max="15876" width="11.85546875" style="9" customWidth="1"/>
    <col min="15877" max="15877" width="13.5703125" style="9" customWidth="1"/>
    <col min="15878" max="15878" width="14.42578125" style="9" customWidth="1"/>
    <col min="15879" max="15879" width="14.140625" style="9" customWidth="1"/>
    <col min="15880" max="16128" width="9.140625" style="9"/>
    <col min="16129" max="16129" width="32.7109375" style="9" customWidth="1"/>
    <col min="16130" max="16130" width="12.7109375" style="9" customWidth="1"/>
    <col min="16131" max="16131" width="12.140625" style="9" customWidth="1"/>
    <col min="16132" max="16132" width="11.85546875" style="9" customWidth="1"/>
    <col min="16133" max="16133" width="13.5703125" style="9" customWidth="1"/>
    <col min="16134" max="16134" width="14.42578125" style="9" customWidth="1"/>
    <col min="16135" max="16135" width="14.140625" style="9" customWidth="1"/>
    <col min="16136" max="16384" width="9.140625" style="9"/>
  </cols>
  <sheetData>
    <row r="1" spans="1:12">
      <c r="A1" s="49"/>
      <c r="B1" s="49"/>
      <c r="C1" s="49"/>
      <c r="D1" s="49"/>
      <c r="E1" s="49"/>
      <c r="F1" s="49"/>
      <c r="G1" s="50" t="s">
        <v>4</v>
      </c>
    </row>
    <row r="2" spans="1:12" s="10" customFormat="1" ht="34.5" customHeight="1">
      <c r="A2" s="107" t="s">
        <v>31</v>
      </c>
      <c r="B2" s="108"/>
      <c r="C2" s="108"/>
      <c r="D2" s="108"/>
      <c r="E2" s="108"/>
      <c r="F2" s="108"/>
      <c r="G2" s="108"/>
      <c r="H2" s="88"/>
      <c r="I2" s="88"/>
      <c r="J2" s="88"/>
      <c r="K2" s="88"/>
      <c r="L2" s="88"/>
    </row>
    <row r="3" spans="1:12" s="10" customFormat="1" ht="17.25" customHeight="1">
      <c r="A3" s="109" t="s">
        <v>30</v>
      </c>
      <c r="B3" s="109"/>
      <c r="C3" s="109"/>
      <c r="D3" s="109"/>
      <c r="E3" s="109"/>
      <c r="F3" s="109"/>
      <c r="G3" s="109"/>
      <c r="H3" s="88"/>
      <c r="I3" s="88"/>
      <c r="J3" s="88"/>
      <c r="K3" s="88"/>
      <c r="L3" s="88"/>
    </row>
    <row r="4" spans="1:12" s="10" customFormat="1" ht="21.75" customHeight="1">
      <c r="A4" s="110" t="s">
        <v>55</v>
      </c>
      <c r="B4" s="110"/>
      <c r="C4" s="110"/>
      <c r="D4" s="110"/>
      <c r="E4" s="110"/>
      <c r="F4" s="110"/>
      <c r="G4" s="110"/>
      <c r="H4" s="88"/>
      <c r="I4" s="88"/>
      <c r="J4" s="88"/>
      <c r="K4" s="88"/>
      <c r="L4" s="88"/>
    </row>
    <row r="5" spans="1:12">
      <c r="A5" s="23" t="s">
        <v>34</v>
      </c>
      <c r="B5" s="24"/>
      <c r="C5" s="25"/>
      <c r="D5" s="25"/>
      <c r="E5" s="24"/>
      <c r="F5" s="24"/>
      <c r="G5" s="26"/>
    </row>
    <row r="6" spans="1:12">
      <c r="A6" s="27" t="s">
        <v>5</v>
      </c>
      <c r="B6" s="93" t="s">
        <v>6</v>
      </c>
      <c r="C6" s="28" t="s">
        <v>7</v>
      </c>
      <c r="D6" s="99" t="s">
        <v>8</v>
      </c>
      <c r="E6" s="100"/>
      <c r="F6" s="93" t="s">
        <v>9</v>
      </c>
      <c r="G6" s="93" t="s">
        <v>10</v>
      </c>
    </row>
    <row r="7" spans="1:12" ht="51">
      <c r="A7" s="27"/>
      <c r="B7" s="93"/>
      <c r="C7" s="28" t="s">
        <v>35</v>
      </c>
      <c r="D7" s="99" t="s">
        <v>36</v>
      </c>
      <c r="E7" s="100"/>
      <c r="F7" s="111"/>
      <c r="G7" s="29"/>
    </row>
    <row r="8" spans="1:12" ht="48.75" customHeight="1">
      <c r="A8" s="27"/>
      <c r="B8" s="93"/>
      <c r="C8" s="30" t="s">
        <v>37</v>
      </c>
      <c r="D8" s="93" t="s">
        <v>38</v>
      </c>
      <c r="E8" s="93" t="s">
        <v>39</v>
      </c>
      <c r="F8" s="112"/>
      <c r="G8" s="29"/>
    </row>
    <row r="9" spans="1:12" ht="14.25" customHeight="1">
      <c r="A9" s="31" t="s">
        <v>11</v>
      </c>
      <c r="B9" s="51">
        <v>1581</v>
      </c>
      <c r="C9" s="1"/>
      <c r="D9" s="2"/>
      <c r="E9" s="2"/>
      <c r="F9" s="54">
        <f>SUM(B9*C9)</f>
        <v>0</v>
      </c>
      <c r="G9" s="55"/>
    </row>
    <row r="10" spans="1:12" ht="14.25" customHeight="1">
      <c r="A10" s="31" t="s">
        <v>12</v>
      </c>
      <c r="B10" s="51">
        <v>117</v>
      </c>
      <c r="C10" s="2"/>
      <c r="D10" s="1"/>
      <c r="E10" s="2"/>
      <c r="F10" s="54">
        <f>SUM(B10*D10)</f>
        <v>0</v>
      </c>
      <c r="G10" s="56"/>
    </row>
    <row r="11" spans="1:12" ht="14.25" customHeight="1">
      <c r="A11" s="31" t="s">
        <v>13</v>
      </c>
      <c r="B11" s="51">
        <v>13</v>
      </c>
      <c r="C11" s="2"/>
      <c r="D11" s="1"/>
      <c r="E11" s="2"/>
      <c r="F11" s="54">
        <f t="shared" ref="F11:F15" si="0">SUM(B11*D11)</f>
        <v>0</v>
      </c>
      <c r="G11" s="56"/>
    </row>
    <row r="12" spans="1:12" ht="14.25" customHeight="1">
      <c r="A12" s="31" t="s">
        <v>14</v>
      </c>
      <c r="B12" s="32">
        <v>3</v>
      </c>
      <c r="C12" s="2"/>
      <c r="D12" s="1"/>
      <c r="E12" s="2"/>
      <c r="F12" s="54">
        <f t="shared" si="0"/>
        <v>0</v>
      </c>
      <c r="G12" s="56"/>
    </row>
    <row r="13" spans="1:12" ht="14.25" customHeight="1">
      <c r="A13" s="31" t="s">
        <v>15</v>
      </c>
      <c r="B13" s="32"/>
      <c r="C13" s="2"/>
      <c r="D13" s="1"/>
      <c r="E13" s="2"/>
      <c r="F13" s="54">
        <f t="shared" si="0"/>
        <v>0</v>
      </c>
      <c r="G13" s="56"/>
    </row>
    <row r="14" spans="1:12" ht="15.75" customHeight="1">
      <c r="A14" s="31" t="s">
        <v>16</v>
      </c>
      <c r="B14" s="51">
        <v>3</v>
      </c>
      <c r="C14" s="12"/>
      <c r="D14" s="1"/>
      <c r="E14" s="2"/>
      <c r="F14" s="54">
        <f t="shared" si="0"/>
        <v>0</v>
      </c>
      <c r="G14" s="56"/>
    </row>
    <row r="15" spans="1:12" ht="14.25" customHeight="1">
      <c r="A15" s="31" t="s">
        <v>17</v>
      </c>
      <c r="B15" s="51"/>
      <c r="C15" s="12"/>
      <c r="D15" s="1"/>
      <c r="E15" s="2"/>
      <c r="F15" s="54">
        <f t="shared" si="0"/>
        <v>0</v>
      </c>
      <c r="G15" s="57"/>
      <c r="I15" s="89"/>
    </row>
    <row r="16" spans="1:12">
      <c r="A16" s="52" t="s">
        <v>40</v>
      </c>
      <c r="B16" s="53"/>
      <c r="C16" s="33"/>
      <c r="D16" s="33"/>
      <c r="E16" s="33"/>
      <c r="F16" s="34"/>
      <c r="G16" s="35">
        <f>SUM(F9:F15)</f>
        <v>0</v>
      </c>
    </row>
    <row r="17" spans="1:12">
      <c r="A17" s="16"/>
      <c r="B17" s="13"/>
      <c r="C17" s="14"/>
      <c r="D17" s="14"/>
      <c r="E17" s="14"/>
      <c r="F17" s="15"/>
      <c r="G17" s="17"/>
    </row>
    <row r="18" spans="1:12" ht="15.75" customHeight="1">
      <c r="A18" s="58" t="s">
        <v>41</v>
      </c>
      <c r="B18" s="24"/>
      <c r="C18" s="25"/>
      <c r="D18" s="25"/>
      <c r="E18" s="24"/>
      <c r="F18" s="24"/>
      <c r="G18" s="26"/>
    </row>
    <row r="19" spans="1:12" s="18" customFormat="1" ht="51" customHeight="1">
      <c r="A19" s="59" t="s">
        <v>5</v>
      </c>
      <c r="B19" s="60" t="s">
        <v>6</v>
      </c>
      <c r="C19" s="99" t="s">
        <v>42</v>
      </c>
      <c r="D19" s="100"/>
      <c r="E19" s="40"/>
      <c r="F19" s="93" t="s">
        <v>9</v>
      </c>
      <c r="G19" s="93" t="s">
        <v>10</v>
      </c>
      <c r="H19" s="90"/>
      <c r="I19" s="90"/>
      <c r="J19" s="90"/>
      <c r="K19" s="90"/>
      <c r="L19" s="90"/>
    </row>
    <row r="20" spans="1:12" s="19" customFormat="1" ht="38.25">
      <c r="A20" s="61"/>
      <c r="B20" s="37"/>
      <c r="C20" s="30" t="s">
        <v>43</v>
      </c>
      <c r="D20" s="93" t="s">
        <v>44</v>
      </c>
      <c r="E20" s="40"/>
      <c r="F20" s="41"/>
      <c r="G20" s="29"/>
      <c r="H20" s="91"/>
      <c r="I20" s="91"/>
      <c r="J20" s="91"/>
      <c r="K20" s="91"/>
      <c r="L20" s="91"/>
    </row>
    <row r="21" spans="1:12">
      <c r="A21" s="31" t="s">
        <v>11</v>
      </c>
      <c r="B21" s="51">
        <v>1116</v>
      </c>
      <c r="C21" s="1"/>
      <c r="D21" s="2"/>
      <c r="E21" s="2"/>
      <c r="F21" s="54">
        <f>SUM(B21*C21)</f>
        <v>0</v>
      </c>
      <c r="G21" s="55"/>
    </row>
    <row r="22" spans="1:12">
      <c r="A22" s="31" t="s">
        <v>12</v>
      </c>
      <c r="B22" s="51">
        <v>189</v>
      </c>
      <c r="C22" s="1"/>
      <c r="D22" s="2"/>
      <c r="E22" s="2"/>
      <c r="F22" s="54">
        <f t="shared" ref="F22:F27" si="1">SUM(B22*C22)</f>
        <v>0</v>
      </c>
      <c r="G22" s="56"/>
    </row>
    <row r="23" spans="1:12">
      <c r="A23" s="31" t="s">
        <v>13</v>
      </c>
      <c r="B23" s="51">
        <v>0</v>
      </c>
      <c r="C23" s="1"/>
      <c r="D23" s="2"/>
      <c r="E23" s="2"/>
      <c r="F23" s="54">
        <f t="shared" si="1"/>
        <v>0</v>
      </c>
      <c r="G23" s="56"/>
      <c r="I23" s="89"/>
    </row>
    <row r="24" spans="1:12">
      <c r="A24" s="31" t="s">
        <v>14</v>
      </c>
      <c r="B24" s="32">
        <v>7</v>
      </c>
      <c r="C24" s="1"/>
      <c r="D24" s="2"/>
      <c r="E24" s="2"/>
      <c r="F24" s="54">
        <f t="shared" si="1"/>
        <v>0</v>
      </c>
      <c r="G24" s="56"/>
      <c r="I24" s="89"/>
    </row>
    <row r="25" spans="1:12">
      <c r="A25" s="31" t="s">
        <v>15</v>
      </c>
      <c r="B25" s="32">
        <v>0</v>
      </c>
      <c r="C25" s="1"/>
      <c r="D25" s="2"/>
      <c r="E25" s="2"/>
      <c r="F25" s="54">
        <f t="shared" si="1"/>
        <v>0</v>
      </c>
      <c r="G25" s="56"/>
      <c r="I25" s="89"/>
    </row>
    <row r="26" spans="1:12">
      <c r="A26" s="31" t="s">
        <v>16</v>
      </c>
      <c r="B26" s="32">
        <v>5</v>
      </c>
      <c r="C26" s="1"/>
      <c r="D26" s="2"/>
      <c r="E26" s="2"/>
      <c r="F26" s="54">
        <f t="shared" si="1"/>
        <v>0</v>
      </c>
      <c r="G26" s="56"/>
      <c r="I26" s="89"/>
    </row>
    <row r="27" spans="1:12">
      <c r="A27" s="31" t="s">
        <v>17</v>
      </c>
      <c r="B27" s="32">
        <v>0</v>
      </c>
      <c r="C27" s="1"/>
      <c r="D27" s="2"/>
      <c r="E27" s="12"/>
      <c r="F27" s="54">
        <f t="shared" si="1"/>
        <v>0</v>
      </c>
      <c r="G27" s="57"/>
      <c r="I27" s="89"/>
    </row>
    <row r="28" spans="1:12">
      <c r="A28" s="52" t="s">
        <v>40</v>
      </c>
      <c r="B28" s="53"/>
      <c r="C28" s="33"/>
      <c r="D28" s="33"/>
      <c r="E28" s="33"/>
      <c r="F28" s="34"/>
      <c r="G28" s="35">
        <f>SUM(F21:F27)</f>
        <v>0</v>
      </c>
      <c r="I28" s="89"/>
    </row>
    <row r="29" spans="1:12">
      <c r="A29" s="16"/>
      <c r="B29" s="14"/>
      <c r="C29" s="33"/>
      <c r="D29" s="33"/>
      <c r="E29" s="33"/>
      <c r="F29" s="34"/>
      <c r="G29" s="36"/>
      <c r="I29" s="89"/>
    </row>
    <row r="30" spans="1:12">
      <c r="A30" s="23" t="s">
        <v>18</v>
      </c>
      <c r="B30" s="24"/>
      <c r="C30" s="25"/>
      <c r="D30" s="25"/>
      <c r="E30" s="24"/>
      <c r="F30" s="24"/>
      <c r="G30" s="26"/>
      <c r="I30" s="89"/>
    </row>
    <row r="31" spans="1:12" s="19" customFormat="1">
      <c r="A31" s="61"/>
      <c r="B31" s="37" t="s">
        <v>6</v>
      </c>
      <c r="C31" s="37" t="s">
        <v>0</v>
      </c>
      <c r="D31" s="42"/>
      <c r="E31" s="43"/>
      <c r="F31" s="93" t="s">
        <v>9</v>
      </c>
      <c r="G31" s="93" t="s">
        <v>10</v>
      </c>
      <c r="H31" s="91"/>
      <c r="I31" s="89"/>
      <c r="J31" s="91"/>
      <c r="K31" s="91"/>
      <c r="L31" s="91"/>
    </row>
    <row r="32" spans="1:12">
      <c r="A32" s="61" t="s">
        <v>19</v>
      </c>
      <c r="B32" s="32">
        <v>1317</v>
      </c>
      <c r="C32" s="2"/>
      <c r="D32" s="2"/>
      <c r="E32" s="2"/>
      <c r="F32" s="54">
        <f>SUM(B32*C32)</f>
        <v>0</v>
      </c>
      <c r="G32" s="48">
        <f>F32</f>
        <v>0</v>
      </c>
      <c r="I32" s="89"/>
    </row>
    <row r="33" spans="1:12" ht="12.75" customHeight="1">
      <c r="A33" s="16"/>
      <c r="B33" s="14"/>
      <c r="C33" s="33"/>
      <c r="D33" s="33"/>
      <c r="E33" s="33"/>
      <c r="F33" s="34"/>
      <c r="G33" s="36"/>
    </row>
    <row r="34" spans="1:12">
      <c r="A34" s="23" t="s">
        <v>45</v>
      </c>
      <c r="B34" s="24"/>
      <c r="C34" s="25"/>
      <c r="D34" s="25"/>
      <c r="E34" s="24"/>
      <c r="F34" s="24"/>
      <c r="G34" s="26"/>
      <c r="I34" s="89"/>
    </row>
    <row r="35" spans="1:12" s="19" customFormat="1" ht="12.75">
      <c r="A35" s="61" t="s">
        <v>5</v>
      </c>
      <c r="B35" s="62" t="s">
        <v>6</v>
      </c>
      <c r="C35" s="38" t="s">
        <v>3</v>
      </c>
      <c r="D35" s="38" t="s">
        <v>1</v>
      </c>
      <c r="E35" s="38" t="s">
        <v>2</v>
      </c>
      <c r="F35" s="93" t="s">
        <v>9</v>
      </c>
      <c r="G35" s="93" t="s">
        <v>10</v>
      </c>
      <c r="H35" s="91"/>
      <c r="I35" s="91"/>
      <c r="J35" s="91"/>
      <c r="K35" s="91"/>
      <c r="L35" s="91"/>
    </row>
    <row r="36" spans="1:12" ht="26.25" customHeight="1">
      <c r="A36" s="59" t="s">
        <v>46</v>
      </c>
      <c r="B36" s="63"/>
      <c r="C36" s="94" t="s">
        <v>47</v>
      </c>
      <c r="D36" s="94" t="s">
        <v>48</v>
      </c>
      <c r="E36" s="94" t="s">
        <v>49</v>
      </c>
      <c r="F36" s="39"/>
      <c r="G36" s="44"/>
    </row>
    <row r="37" spans="1:12">
      <c r="A37" s="31" t="s">
        <v>20</v>
      </c>
      <c r="B37" s="64">
        <v>11</v>
      </c>
      <c r="C37" s="2"/>
      <c r="D37" s="4"/>
      <c r="E37" s="3"/>
      <c r="F37" s="67">
        <f>SUM(B37*D37)</f>
        <v>0</v>
      </c>
      <c r="G37" s="56"/>
    </row>
    <row r="38" spans="1:12">
      <c r="A38" s="47" t="s">
        <v>21</v>
      </c>
      <c r="B38" s="65">
        <v>9</v>
      </c>
      <c r="C38" s="2"/>
      <c r="D38" s="4"/>
      <c r="E38" s="2"/>
      <c r="F38" s="67">
        <f t="shared" ref="F38:F41" si="2">SUM(B38*D38)</f>
        <v>0</v>
      </c>
      <c r="G38" s="56"/>
    </row>
    <row r="39" spans="1:12">
      <c r="A39" s="31" t="s">
        <v>13</v>
      </c>
      <c r="B39" s="65">
        <v>1</v>
      </c>
      <c r="C39" s="2"/>
      <c r="D39" s="4"/>
      <c r="E39" s="2"/>
      <c r="F39" s="67">
        <f t="shared" si="2"/>
        <v>0</v>
      </c>
      <c r="G39" s="56"/>
    </row>
    <row r="40" spans="1:12">
      <c r="A40" s="31" t="s">
        <v>14</v>
      </c>
      <c r="B40" s="65">
        <v>1</v>
      </c>
      <c r="C40" s="2"/>
      <c r="D40" s="4"/>
      <c r="E40" s="2"/>
      <c r="F40" s="67">
        <f t="shared" si="2"/>
        <v>0</v>
      </c>
      <c r="G40" s="56"/>
    </row>
    <row r="41" spans="1:12">
      <c r="A41" s="31" t="s">
        <v>15</v>
      </c>
      <c r="B41" s="65">
        <v>0</v>
      </c>
      <c r="C41" s="2"/>
      <c r="D41" s="4"/>
      <c r="E41" s="2"/>
      <c r="F41" s="67">
        <f t="shared" si="2"/>
        <v>0</v>
      </c>
      <c r="G41" s="57"/>
    </row>
    <row r="42" spans="1:12">
      <c r="A42" s="52" t="s">
        <v>40</v>
      </c>
      <c r="B42" s="33"/>
      <c r="C42" s="33"/>
      <c r="D42" s="33"/>
      <c r="E42" s="66"/>
      <c r="F42" s="33"/>
      <c r="G42" s="35">
        <f>SUM(F37:F41)</f>
        <v>0</v>
      </c>
    </row>
    <row r="43" spans="1:12">
      <c r="B43" s="14"/>
      <c r="C43" s="33"/>
      <c r="D43" s="33"/>
      <c r="E43" s="33"/>
      <c r="F43" s="33"/>
      <c r="G43" s="36"/>
    </row>
    <row r="44" spans="1:12">
      <c r="A44" s="23" t="s">
        <v>22</v>
      </c>
      <c r="B44" s="24"/>
      <c r="C44" s="25"/>
      <c r="D44" s="25"/>
      <c r="E44" s="24"/>
      <c r="F44" s="24"/>
      <c r="G44" s="26"/>
    </row>
    <row r="45" spans="1:12" s="19" customFormat="1" ht="12.75">
      <c r="A45" s="61" t="s">
        <v>5</v>
      </c>
      <c r="B45" s="37" t="s">
        <v>6</v>
      </c>
      <c r="C45" s="45" t="s">
        <v>3</v>
      </c>
      <c r="D45" s="45" t="s">
        <v>1</v>
      </c>
      <c r="E45" s="45" t="s">
        <v>2</v>
      </c>
      <c r="F45" s="93" t="s">
        <v>9</v>
      </c>
      <c r="G45" s="93" t="s">
        <v>10</v>
      </c>
      <c r="H45" s="91"/>
      <c r="I45" s="91"/>
      <c r="J45" s="91"/>
      <c r="K45" s="91"/>
      <c r="L45" s="91"/>
    </row>
    <row r="46" spans="1:12" s="19" customFormat="1" ht="27" customHeight="1">
      <c r="A46" s="59" t="s">
        <v>46</v>
      </c>
      <c r="B46" s="32"/>
      <c r="C46" s="94" t="s">
        <v>47</v>
      </c>
      <c r="D46" s="94" t="s">
        <v>48</v>
      </c>
      <c r="E46" s="94" t="s">
        <v>49</v>
      </c>
      <c r="F46" s="41"/>
      <c r="G46" s="29"/>
      <c r="H46" s="91"/>
      <c r="I46" s="91"/>
      <c r="J46" s="91"/>
      <c r="K46" s="91"/>
      <c r="L46" s="91"/>
    </row>
    <row r="47" spans="1:12">
      <c r="A47" s="31" t="s">
        <v>23</v>
      </c>
      <c r="B47" s="32">
        <v>10</v>
      </c>
      <c r="C47" s="2"/>
      <c r="D47" s="1"/>
      <c r="E47" s="5"/>
      <c r="F47" s="54">
        <f>SUM(B47*D47)</f>
        <v>0</v>
      </c>
      <c r="G47" s="55"/>
    </row>
    <row r="48" spans="1:12">
      <c r="A48" s="31" t="s">
        <v>12</v>
      </c>
      <c r="B48" s="32">
        <v>10</v>
      </c>
      <c r="C48" s="2"/>
      <c r="D48" s="1"/>
      <c r="E48" s="5"/>
      <c r="F48" s="54">
        <f t="shared" ref="F48:F53" si="3">SUM(B48*D48)</f>
        <v>0</v>
      </c>
      <c r="G48" s="56"/>
    </row>
    <row r="49" spans="1:12">
      <c r="A49" s="31" t="s">
        <v>13</v>
      </c>
      <c r="B49" s="32">
        <v>10</v>
      </c>
      <c r="C49" s="2"/>
      <c r="D49" s="1"/>
      <c r="E49" s="5"/>
      <c r="F49" s="54">
        <f t="shared" si="3"/>
        <v>0</v>
      </c>
      <c r="G49" s="56"/>
    </row>
    <row r="50" spans="1:12">
      <c r="A50" s="31" t="s">
        <v>14</v>
      </c>
      <c r="B50" s="32">
        <v>0</v>
      </c>
      <c r="C50" s="2"/>
      <c r="D50" s="1"/>
      <c r="E50" s="5"/>
      <c r="F50" s="54">
        <f t="shared" si="3"/>
        <v>0</v>
      </c>
      <c r="G50" s="56"/>
    </row>
    <row r="51" spans="1:12">
      <c r="A51" s="31" t="s">
        <v>15</v>
      </c>
      <c r="B51" s="32">
        <v>0</v>
      </c>
      <c r="C51" s="2"/>
      <c r="D51" s="1"/>
      <c r="E51" s="5"/>
      <c r="F51" s="54">
        <f t="shared" si="3"/>
        <v>0</v>
      </c>
      <c r="G51" s="56"/>
    </row>
    <row r="52" spans="1:12">
      <c r="A52" s="31" t="s">
        <v>16</v>
      </c>
      <c r="B52" s="32">
        <v>0</v>
      </c>
      <c r="C52" s="5"/>
      <c r="D52" s="1"/>
      <c r="E52" s="5"/>
      <c r="F52" s="54">
        <f t="shared" si="3"/>
        <v>0</v>
      </c>
      <c r="G52" s="68"/>
    </row>
    <row r="53" spans="1:12">
      <c r="A53" s="47" t="s">
        <v>17</v>
      </c>
      <c r="B53" s="32">
        <v>0</v>
      </c>
      <c r="C53" s="2"/>
      <c r="D53" s="1"/>
      <c r="E53" s="5"/>
      <c r="F53" s="54">
        <f t="shared" si="3"/>
        <v>0</v>
      </c>
      <c r="G53" s="57"/>
    </row>
    <row r="54" spans="1:12">
      <c r="A54" s="52" t="s">
        <v>40</v>
      </c>
      <c r="B54" s="33"/>
      <c r="C54" s="33"/>
      <c r="D54" s="33"/>
      <c r="E54" s="33"/>
      <c r="F54" s="33"/>
      <c r="G54" s="35">
        <f>SUM(F47:F53)</f>
        <v>0</v>
      </c>
    </row>
    <row r="55" spans="1:12">
      <c r="B55" s="14"/>
      <c r="C55" s="14"/>
      <c r="D55" s="14"/>
      <c r="E55" s="14"/>
      <c r="F55" s="14"/>
      <c r="G55" s="17"/>
    </row>
    <row r="56" spans="1:12">
      <c r="A56" s="23" t="s">
        <v>24</v>
      </c>
      <c r="B56" s="24"/>
      <c r="C56" s="25"/>
      <c r="D56" s="25"/>
      <c r="E56" s="24"/>
      <c r="F56" s="24"/>
      <c r="G56" s="26"/>
    </row>
    <row r="57" spans="1:12" s="19" customFormat="1" ht="12.75">
      <c r="A57" s="61"/>
      <c r="B57" s="37" t="s">
        <v>6</v>
      </c>
      <c r="C57" s="37" t="s">
        <v>0</v>
      </c>
      <c r="D57" s="42"/>
      <c r="E57" s="43"/>
      <c r="F57" s="93" t="s">
        <v>9</v>
      </c>
      <c r="G57" s="93" t="s">
        <v>10</v>
      </c>
      <c r="H57" s="91"/>
      <c r="I57" s="91"/>
      <c r="J57" s="91"/>
      <c r="K57" s="91"/>
      <c r="L57" s="91"/>
    </row>
    <row r="58" spans="1:12">
      <c r="A58" s="61" t="s">
        <v>25</v>
      </c>
      <c r="B58" s="32">
        <v>30</v>
      </c>
      <c r="C58" s="2"/>
      <c r="D58" s="2"/>
      <c r="E58" s="2"/>
      <c r="F58" s="54">
        <f>SUM(B58*C58)</f>
        <v>0</v>
      </c>
      <c r="G58" s="48">
        <f>F58</f>
        <v>0</v>
      </c>
    </row>
    <row r="59" spans="1:12">
      <c r="B59" s="14"/>
      <c r="C59" s="14"/>
      <c r="D59" s="14"/>
      <c r="E59" s="14"/>
      <c r="F59" s="14"/>
      <c r="G59" s="17"/>
    </row>
    <row r="60" spans="1:12">
      <c r="A60" s="69" t="s">
        <v>26</v>
      </c>
      <c r="B60" s="24"/>
      <c r="C60" s="25"/>
      <c r="D60" s="25"/>
      <c r="E60" s="24"/>
      <c r="F60" s="24"/>
      <c r="G60" s="26"/>
    </row>
    <row r="61" spans="1:12">
      <c r="A61" s="61" t="s">
        <v>5</v>
      </c>
      <c r="B61" s="37" t="s">
        <v>6</v>
      </c>
      <c r="C61" s="37" t="s">
        <v>0</v>
      </c>
      <c r="D61" s="48"/>
      <c r="E61" s="70"/>
      <c r="F61" s="93" t="s">
        <v>9</v>
      </c>
      <c r="G61" s="93" t="s">
        <v>10</v>
      </c>
    </row>
    <row r="62" spans="1:12">
      <c r="A62" s="31" t="s">
        <v>11</v>
      </c>
      <c r="B62" s="32">
        <v>106</v>
      </c>
      <c r="C62" s="2"/>
      <c r="D62" s="2"/>
      <c r="E62" s="12"/>
      <c r="F62" s="54">
        <f>SUM(B62*C62)</f>
        <v>0</v>
      </c>
      <c r="G62" s="55"/>
    </row>
    <row r="63" spans="1:12">
      <c r="A63" s="31" t="s">
        <v>12</v>
      </c>
      <c r="B63" s="32">
        <v>5</v>
      </c>
      <c r="C63" s="2"/>
      <c r="D63" s="2"/>
      <c r="E63" s="12"/>
      <c r="F63" s="54">
        <f t="shared" ref="F63:F68" si="4">SUM(B63*C63)</f>
        <v>0</v>
      </c>
      <c r="G63" s="56"/>
    </row>
    <row r="64" spans="1:12">
      <c r="A64" s="31" t="s">
        <v>13</v>
      </c>
      <c r="B64" s="32">
        <v>0</v>
      </c>
      <c r="C64" s="2"/>
      <c r="D64" s="2"/>
      <c r="E64" s="12"/>
      <c r="F64" s="54">
        <f t="shared" si="4"/>
        <v>0</v>
      </c>
      <c r="G64" s="56"/>
    </row>
    <row r="65" spans="1:11">
      <c r="A65" s="31" t="s">
        <v>14</v>
      </c>
      <c r="B65" s="32">
        <v>0</v>
      </c>
      <c r="C65" s="2"/>
      <c r="D65" s="2"/>
      <c r="E65" s="12"/>
      <c r="F65" s="54">
        <f t="shared" si="4"/>
        <v>0</v>
      </c>
      <c r="G65" s="56"/>
    </row>
    <row r="66" spans="1:11">
      <c r="A66" s="31" t="s">
        <v>15</v>
      </c>
      <c r="B66" s="32">
        <v>0</v>
      </c>
      <c r="C66" s="2"/>
      <c r="D66" s="2"/>
      <c r="E66" s="12"/>
      <c r="F66" s="54">
        <f t="shared" si="4"/>
        <v>0</v>
      </c>
      <c r="G66" s="56"/>
    </row>
    <row r="67" spans="1:11">
      <c r="A67" s="31" t="s">
        <v>16</v>
      </c>
      <c r="B67" s="32">
        <v>0</v>
      </c>
      <c r="C67" s="2"/>
      <c r="D67" s="2"/>
      <c r="E67" s="12"/>
      <c r="F67" s="54">
        <f t="shared" si="4"/>
        <v>0</v>
      </c>
      <c r="G67" s="68"/>
    </row>
    <row r="68" spans="1:11">
      <c r="A68" s="31" t="s">
        <v>17</v>
      </c>
      <c r="B68" s="32">
        <v>0</v>
      </c>
      <c r="C68" s="2"/>
      <c r="D68" s="2"/>
      <c r="E68" s="12"/>
      <c r="F68" s="54">
        <f t="shared" si="4"/>
        <v>0</v>
      </c>
      <c r="G68" s="57"/>
    </row>
    <row r="69" spans="1:11">
      <c r="B69" s="14"/>
      <c r="C69" s="14"/>
      <c r="D69" s="14"/>
      <c r="E69" s="14"/>
      <c r="F69" s="34"/>
      <c r="G69" s="48">
        <f>SUM(F62:F68)</f>
        <v>0</v>
      </c>
    </row>
    <row r="70" spans="1:11">
      <c r="B70" s="14"/>
      <c r="C70" s="14"/>
      <c r="D70" s="14"/>
      <c r="E70" s="14"/>
      <c r="F70" s="14"/>
      <c r="G70" s="17"/>
    </row>
    <row r="71" spans="1:11">
      <c r="A71" s="23" t="s">
        <v>50</v>
      </c>
      <c r="B71" s="71"/>
      <c r="C71" s="72"/>
      <c r="D71" s="72"/>
      <c r="E71" s="71"/>
      <c r="F71" s="71"/>
      <c r="G71" s="73"/>
    </row>
    <row r="72" spans="1:11">
      <c r="A72" s="31"/>
      <c r="B72" s="37" t="s">
        <v>6</v>
      </c>
      <c r="C72" s="37" t="s">
        <v>0</v>
      </c>
      <c r="D72" s="46"/>
      <c r="E72" s="46"/>
      <c r="F72" s="93"/>
      <c r="G72" s="93" t="s">
        <v>10</v>
      </c>
    </row>
    <row r="73" spans="1:11" ht="48" customHeight="1">
      <c r="A73" s="74" t="s">
        <v>51</v>
      </c>
      <c r="B73" s="75">
        <v>3197</v>
      </c>
      <c r="C73" s="7"/>
      <c r="D73" s="7"/>
      <c r="E73" s="21"/>
      <c r="F73" s="70"/>
      <c r="G73" s="76">
        <f>ROUND(SUM(B73*C73),2)</f>
        <v>0</v>
      </c>
    </row>
    <row r="74" spans="1:11">
      <c r="A74" s="22"/>
      <c r="B74" s="22"/>
      <c r="C74" s="22"/>
      <c r="D74" s="22"/>
      <c r="E74" s="22"/>
      <c r="F74" s="22"/>
      <c r="G74" s="22"/>
    </row>
    <row r="75" spans="1:11" ht="19.5" customHeight="1">
      <c r="A75" s="101" t="s">
        <v>27</v>
      </c>
      <c r="B75" s="102"/>
      <c r="C75" s="102"/>
      <c r="D75" s="102"/>
      <c r="E75" s="102"/>
      <c r="F75" s="77"/>
      <c r="G75" s="81">
        <f>SUM(G16+G28+G32+G42+G54+G58+G69+G73)</f>
        <v>0</v>
      </c>
    </row>
    <row r="76" spans="1:11" ht="19.5" customHeight="1">
      <c r="A76" s="101" t="s">
        <v>29</v>
      </c>
      <c r="B76" s="102"/>
      <c r="C76" s="102"/>
      <c r="D76" s="102"/>
      <c r="E76" s="102"/>
      <c r="F76" s="103"/>
      <c r="G76" s="82">
        <f>ROUND(G75/12,2)</f>
        <v>0</v>
      </c>
      <c r="K76" s="92"/>
    </row>
    <row r="77" spans="1:11" ht="16.5" customHeight="1">
      <c r="A77" s="79" t="s">
        <v>54</v>
      </c>
      <c r="B77" s="80">
        <v>3</v>
      </c>
      <c r="C77" s="6"/>
      <c r="D77" s="20"/>
      <c r="E77" s="20"/>
      <c r="F77" s="11"/>
      <c r="G77" s="83">
        <f>ROUND(SUM(B77*C77),2)</f>
        <v>0</v>
      </c>
      <c r="H77" s="92"/>
      <c r="K77" s="92"/>
    </row>
    <row r="78" spans="1:11">
      <c r="A78" s="78"/>
      <c r="B78" s="22"/>
      <c r="C78" s="22"/>
      <c r="D78" s="22"/>
      <c r="E78" s="22"/>
      <c r="F78" s="22"/>
      <c r="G78" s="22"/>
      <c r="K78" s="92"/>
    </row>
    <row r="79" spans="1:11">
      <c r="A79" s="23" t="s">
        <v>32</v>
      </c>
      <c r="B79" s="24"/>
      <c r="C79" s="25"/>
      <c r="D79" s="25"/>
      <c r="E79" s="24"/>
      <c r="F79" s="24"/>
      <c r="G79" s="26"/>
    </row>
    <row r="80" spans="1:11">
      <c r="A80" s="31"/>
      <c r="B80" s="37" t="s">
        <v>6</v>
      </c>
      <c r="C80" s="46"/>
      <c r="D80" s="46"/>
      <c r="E80" s="46"/>
      <c r="F80" s="93"/>
      <c r="G80" s="93" t="s">
        <v>10</v>
      </c>
    </row>
    <row r="81" spans="1:7">
      <c r="A81" s="31" t="s">
        <v>28</v>
      </c>
      <c r="B81" s="84">
        <v>3</v>
      </c>
      <c r="C81" s="8"/>
      <c r="D81" s="20"/>
      <c r="E81" s="20"/>
      <c r="F81" s="11"/>
      <c r="G81" s="83">
        <f>B81*C81</f>
        <v>0</v>
      </c>
    </row>
    <row r="82" spans="1:7" s="49" customFormat="1" ht="15.75" thickBot="1"/>
    <row r="83" spans="1:7" s="49" customFormat="1" ht="21" customHeight="1" thickBot="1">
      <c r="A83" s="104" t="s">
        <v>53</v>
      </c>
      <c r="B83" s="105"/>
      <c r="C83" s="105"/>
      <c r="D83" s="105"/>
      <c r="E83" s="105"/>
      <c r="F83" s="85"/>
      <c r="G83" s="86">
        <f>SUM(G77+G81)</f>
        <v>0</v>
      </c>
    </row>
    <row r="84" spans="1:7" s="49" customFormat="1">
      <c r="A84" s="87"/>
      <c r="B84" s="87"/>
      <c r="C84" s="87"/>
      <c r="D84" s="87"/>
      <c r="E84" s="87"/>
    </row>
    <row r="85" spans="1:7" s="49" customFormat="1" ht="69.75" customHeight="1">
      <c r="A85" s="106" t="s">
        <v>52</v>
      </c>
      <c r="B85" s="106"/>
      <c r="C85" s="106"/>
      <c r="D85" s="106"/>
      <c r="E85" s="106"/>
      <c r="F85" s="106"/>
      <c r="G85" s="106"/>
    </row>
    <row r="86" spans="1:7" s="49" customFormat="1" ht="36.75" customHeight="1">
      <c r="A86" s="95" t="s">
        <v>33</v>
      </c>
      <c r="B86" s="95"/>
      <c r="C86" s="95"/>
      <c r="D86" s="95"/>
      <c r="E86" s="95"/>
      <c r="F86" s="95"/>
      <c r="G86" s="95"/>
    </row>
    <row r="87" spans="1:7" s="49" customFormat="1" ht="258.75" customHeight="1">
      <c r="A87" s="96"/>
      <c r="B87" s="97"/>
      <c r="C87" s="97"/>
      <c r="D87" s="97"/>
      <c r="E87" s="97"/>
      <c r="F87" s="97"/>
      <c r="G87" s="98"/>
    </row>
    <row r="88" spans="1:7" s="49" customFormat="1" ht="18.75" customHeight="1"/>
    <row r="89" spans="1:7" s="49" customFormat="1"/>
  </sheetData>
  <sheetProtection algorithmName="SHA-512" hashValue="dsPrhcZF4WMgF6YIuw7kaT7cIQFAS31vwjeoCufOzNGDxsi/WiydpoSf4aU7YBNpHuLfqi1jgUjRhmtzZIl9Fw==" saltValue="zWzl74G5en51kZnxIXyq9Q==" spinCount="100000" sheet="1" objects="1" scenarios="1"/>
  <mergeCells count="13">
    <mergeCell ref="A2:G2"/>
    <mergeCell ref="A3:G3"/>
    <mergeCell ref="A4:G4"/>
    <mergeCell ref="D6:E6"/>
    <mergeCell ref="D7:E7"/>
    <mergeCell ref="F7:F8"/>
    <mergeCell ref="A87:G87"/>
    <mergeCell ref="C19:D19"/>
    <mergeCell ref="A75:E75"/>
    <mergeCell ref="A76:F76"/>
    <mergeCell ref="A83:E83"/>
    <mergeCell ref="A85:G85"/>
    <mergeCell ref="A86:G86"/>
  </mergeCells>
  <pageMargins left="0.70866141732283472" right="0.70866141732283472" top="0.74803149606299213" bottom="0.74803149606299213" header="0.31496062992125984" footer="0.31496062992125984"/>
  <pageSetup paperSize="8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offerta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preganziol</dc:creator>
  <cp:lastModifiedBy>cristina vettori</cp:lastModifiedBy>
  <cp:lastPrinted>2021-12-20T12:26:24Z</cp:lastPrinted>
  <dcterms:created xsi:type="dcterms:W3CDTF">2019-03-05T14:23:17Z</dcterms:created>
  <dcterms:modified xsi:type="dcterms:W3CDTF">2021-12-30T16:26:03Z</dcterms:modified>
</cp:coreProperties>
</file>